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6495" activeTab="1"/>
  </bookViews>
  <sheets>
    <sheet name="11угэс" sheetId="1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<sst xmlns="http://schemas.openxmlformats.org/spreadsheetml/2006/main" count="217" uniqueCount="166">
  <si>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</si>
  <si>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</si>
  <si>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</si>
  <si>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</si>
  <si>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</si>
  <si>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</si>
  <si>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</si>
  <si>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</si>
  <si>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</si>
  <si>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</si>
  <si>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</si>
  <si>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</si>
  <si>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29,09-5,10</t>
  </si>
  <si>
    <t>27.10-2.11</t>
  </si>
  <si>
    <t>29.12-4.01</t>
  </si>
  <si>
    <t>25.01-1.02</t>
  </si>
  <si>
    <t>23.02-1.03</t>
  </si>
  <si>
    <t>30.03-5.07</t>
  </si>
  <si>
    <t>27.04-3.05</t>
  </si>
  <si>
    <t>29.06-5.07</t>
  </si>
  <si>
    <t>27.07-2.08</t>
  </si>
  <si>
    <t>недель</t>
  </si>
  <si>
    <t>часов</t>
  </si>
  <si>
    <t>экзам сесия</t>
  </si>
  <si>
    <t>каникулы</t>
  </si>
  <si>
    <t>всего недель в учебном году</t>
  </si>
  <si>
    <t>Теоретическое обучение</t>
  </si>
  <si>
    <t>1 7</t>
  </si>
  <si>
    <t>1        7</t>
  </si>
  <si>
    <t>8 14</t>
  </si>
  <si>
    <t>8       14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</si>
  <si>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</si>
  <si>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</si>
  <si>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</si>
  <si>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</si>
  <si>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</si>
  <si>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</si>
  <si>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</si>
  <si>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</si>
  <si>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</si>
  <si>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</si>
  <si>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</si>
  <si>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</si>
  <si>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</si>
  <si>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</si>
  <si>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</si>
  <si>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</si>
  <si>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</si>
  <si>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</si>
  <si>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</si>
  <si>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</si>
  <si>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24 31</t>
  </si>
  <si>
    <t>Каникулы</t>
  </si>
  <si>
    <t>I</t>
  </si>
  <si>
    <t>У</t>
  </si>
  <si>
    <t>Э</t>
  </si>
  <si>
    <t>К</t>
  </si>
  <si>
    <t xml:space="preserve"> </t>
  </si>
  <si>
    <t>Рабочий учебный план</t>
  </si>
  <si>
    <t>1.1 График учебного процесса</t>
  </si>
  <si>
    <t>1.2 Сводные данные по бюджету времени</t>
  </si>
  <si>
    <t>октябрь</t>
  </si>
  <si>
    <t>технического и профессионального образования по специальности</t>
  </si>
  <si>
    <t>КГКП "Костанайский колледж автомобильного транспорта"</t>
  </si>
  <si>
    <t>№</t>
  </si>
  <si>
    <t>Распределение по семестрам</t>
  </si>
  <si>
    <t>ВСЕГО</t>
  </si>
  <si>
    <t>из них</t>
  </si>
  <si>
    <t>теоретические занятия</t>
  </si>
  <si>
    <t>Промежуточная аттестация</t>
  </si>
  <si>
    <t>Факультативные занятия</t>
  </si>
  <si>
    <t>Всего</t>
  </si>
  <si>
    <t>Учебная практика</t>
  </si>
  <si>
    <t>И</t>
  </si>
  <si>
    <t>итоговая аттестация</t>
  </si>
  <si>
    <t>Итоговая аттестация</t>
  </si>
  <si>
    <t>2 Рабочий учебный план</t>
  </si>
  <si>
    <t>зачет</t>
  </si>
  <si>
    <t>экзамен</t>
  </si>
  <si>
    <t xml:space="preserve">срок обучения: на базе общего среднего </t>
  </si>
  <si>
    <t xml:space="preserve"> образования  10 месяцев</t>
  </si>
  <si>
    <t>1 курс</t>
  </si>
  <si>
    <r>
      <rPr>
        <b/>
        <sz val="10"/>
        <rFont val="Times New Roman"/>
        <family val="1"/>
      </rPr>
      <t xml:space="preserve">Утверждаю: </t>
    </r>
    <r>
      <rPr>
        <sz val="10"/>
        <rFont val="Times New Roman"/>
        <family val="1"/>
      </rPr>
      <t xml:space="preserve">                                                          Директор колледжа:                                        ________________ А.К.Жаркенов                                                  17  апреля 2019 года</t>
    </r>
  </si>
  <si>
    <r>
      <rPr>
        <b/>
        <sz val="10"/>
        <rFont val="Times New Roman"/>
        <family val="1"/>
      </rPr>
      <t xml:space="preserve">Согласовано:  </t>
    </r>
    <r>
      <rPr>
        <sz val="10"/>
        <rFont val="Times New Roman"/>
        <family val="1"/>
      </rPr>
      <t xml:space="preserve">    
Зам.руководителя Управления образования акимата Костанайской области                                                                                                           ________________ О.П. Киселева                                                      
 "__"____________ 2019 года</t>
    </r>
  </si>
  <si>
    <t>вентиляции и инженерных систем (по видам)</t>
  </si>
  <si>
    <t>"1403000 - Монтаж и эксплуатация санитарно-технических устройств,</t>
  </si>
  <si>
    <t>квалификация: 1403082 - Электрогазосварщик</t>
  </si>
  <si>
    <t>Наиманование учебного 
процесса, учебных дисциплин</t>
  </si>
  <si>
    <t>Количество часов</t>
  </si>
  <si>
    <t>Распределение по курсам</t>
  </si>
  <si>
    <t>контрольные работы</t>
  </si>
  <si>
    <t>лаборат-практич. занятия</t>
  </si>
  <si>
    <t>ОГД.00</t>
  </si>
  <si>
    <t>Общегуманитарные дисциплины</t>
  </si>
  <si>
    <t>ОГД.01</t>
  </si>
  <si>
    <t>Профессиональный казахский язык</t>
  </si>
  <si>
    <t>ОГД.02</t>
  </si>
  <si>
    <t>Профессиональный иностранный язык</t>
  </si>
  <si>
    <t>ОГД.03</t>
  </si>
  <si>
    <t>История Казахстана</t>
  </si>
  <si>
    <t>Итого:</t>
  </si>
  <si>
    <t>ОПД.00</t>
  </si>
  <si>
    <t>Общепрофессиональные дисциплины</t>
  </si>
  <si>
    <t>ОПД.01</t>
  </si>
  <si>
    <t>ОПД.02</t>
  </si>
  <si>
    <t>Электротехника</t>
  </si>
  <si>
    <t>ОПД.03</t>
  </si>
  <si>
    <t>Материаловедение</t>
  </si>
  <si>
    <t>ОПД.04</t>
  </si>
  <si>
    <t>Основы рыночной экономики</t>
  </si>
  <si>
    <t>ОПД.05</t>
  </si>
  <si>
    <t>ОПД.06</t>
  </si>
  <si>
    <t>Основы информатики и автоматизация производства</t>
  </si>
  <si>
    <t>СД.00</t>
  </si>
  <si>
    <t>Специальные лисциплины</t>
  </si>
  <si>
    <t>СД.01</t>
  </si>
  <si>
    <t>СД.02</t>
  </si>
  <si>
    <t>ДД.00</t>
  </si>
  <si>
    <t>Всего часов теоретического обучения</t>
  </si>
  <si>
    <t>Всего часов практического обучения</t>
  </si>
  <si>
    <t>ПА.00</t>
  </si>
  <si>
    <t>ИА.00</t>
  </si>
  <si>
    <t>Итоговая аттестация:</t>
  </si>
  <si>
    <t>Итого на обязательное обучение</t>
  </si>
  <si>
    <t>Консультации</t>
  </si>
  <si>
    <t>Черчение</t>
  </si>
  <si>
    <t>Охрана труда</t>
  </si>
  <si>
    <t>Сварка и резка металлов и пластмасс</t>
  </si>
  <si>
    <t>Специальная технология электрогазосварщика</t>
  </si>
  <si>
    <t>Производственное обучение и профессиональная практика</t>
  </si>
  <si>
    <t>ПО и ПП</t>
  </si>
  <si>
    <t>ПО 01</t>
  </si>
  <si>
    <t>ПО 02</t>
  </si>
  <si>
    <t>ПП 01</t>
  </si>
  <si>
    <t>ПП 02</t>
  </si>
  <si>
    <t>Учебная</t>
  </si>
  <si>
    <t>Ознакомительная</t>
  </si>
  <si>
    <t>Технологическая</t>
  </si>
  <si>
    <t>Преддипломная</t>
  </si>
  <si>
    <t>72</t>
  </si>
  <si>
    <t>108</t>
  </si>
  <si>
    <t>36</t>
  </si>
  <si>
    <t>Заместитель директора по учебной работе ККАТ:                                                 Ф.М. Искаков                                                                                                                            15 апреля 2019 года</t>
  </si>
  <si>
    <t>1</t>
  </si>
  <si>
    <t>2</t>
  </si>
  <si>
    <t>П</t>
  </si>
  <si>
    <t>Т</t>
  </si>
  <si>
    <t>О</t>
  </si>
  <si>
    <t>учебная и ознаком.</t>
  </si>
  <si>
    <t>технол. и преддипл.</t>
  </si>
  <si>
    <t>практика</t>
  </si>
  <si>
    <t>12 нед
1 сем</t>
  </si>
  <si>
    <t>8 нед
2 сем</t>
  </si>
  <si>
    <t>Р</t>
  </si>
  <si>
    <t>резерв</t>
  </si>
  <si>
    <t>Ознакомительная практика</t>
  </si>
  <si>
    <t>Технологическая практика</t>
  </si>
  <si>
    <t>Преддипломная практика</t>
  </si>
  <si>
    <t>Резерв (на праздничные дни)</t>
  </si>
  <si>
    <t>теор обуч.</t>
  </si>
  <si>
    <r>
      <rPr>
        <b/>
        <sz val="10"/>
        <rFont val="Times New Roman"/>
        <family val="1"/>
      </rPr>
      <t>Дополнительная дисциплина (Специальная технология электрогазосварщика):</t>
    </r>
    <r>
      <rPr>
        <sz val="10"/>
        <rFont val="Times New Roman"/>
        <family val="1"/>
      </rPr>
      <t xml:space="preserve"> </t>
    </r>
  </si>
  <si>
    <t>40</t>
  </si>
  <si>
    <t>60</t>
  </si>
  <si>
    <t>48</t>
  </si>
  <si>
    <t>32</t>
  </si>
  <si>
    <t>Форма завершения обучения - комплексный экзамен по дисциплинам СД 01, СД 02, ОПД 05,ОПД 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</si>
</sst>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textRotation="90"/>
    </xf>
    <xf numFmtId="0" fontId="15" fillId="0" borderId="10" xfId="0" applyFont="1" applyBorder="1" applyAlignment="1">
      <alignment horizontal="center" textRotation="90"/>
    </xf>
    <xf numFmtId="0" fontId="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3" fillId="0" borderId="0" xfId="0" applyFont="1" applyFill="1" applyBorder="1" applyAlignment="1">
      <alignment/>
    </xf>
    <xf numFmtId="0" fontId="15" fillId="0" borderId="14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/>
    </xf>
    <xf numFmtId="0" fontId="14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top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"/>
  <sheetViews>
    <sheetView zoomScalePageLayoutView="0" workbookViewId="0" topLeftCell="A1">
      <selection activeCell="BD14" sqref="BD14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7" width="2.125" style="0" customWidth="1"/>
    <col min="8" max="8" width="2.625" style="0" customWidth="1"/>
    <col min="9" max="9" width="2.375" style="0" customWidth="1"/>
    <col min="10" max="18" width="2.125" style="0" customWidth="1"/>
    <col min="19" max="19" width="2.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3.375" style="0" customWidth="1"/>
    <col min="57" max="57" width="2.125" style="0" customWidth="1"/>
    <col min="58" max="58" width="3.25390625" style="0" customWidth="1"/>
    <col min="59" max="59" width="3.625" style="0" customWidth="1"/>
    <col min="60" max="62" width="2.125" style="0" customWidth="1"/>
    <col min="63" max="63" width="4.25390625" style="0" customWidth="1"/>
    <col min="64" max="66" width="3.75390625" style="0" customWidth="1"/>
  </cols>
  <sheetData>
    <row r="1" spans="1:64" ht="42" customHeight="1">
      <c r="A1" s="8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5"/>
      <c r="S1" s="15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15"/>
      <c r="AV1" s="15"/>
      <c r="AW1" s="82" t="s">
        <v>82</v>
      </c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15"/>
      <c r="BL1" s="15"/>
    </row>
    <row r="2" spans="1:64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5"/>
      <c r="S2" s="15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15"/>
      <c r="AV2" s="15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15"/>
      <c r="BL2" s="15"/>
    </row>
    <row r="3" spans="1:64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"/>
      <c r="S3" s="15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15"/>
      <c r="AV3" s="15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15"/>
      <c r="BL3" s="15"/>
    </row>
    <row r="4" spans="1:63" ht="28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3" t="s">
        <v>63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49" ht="2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6" t="s">
        <v>58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4"/>
      <c r="AN5" s="14"/>
      <c r="AO5" s="14"/>
      <c r="AP5" s="14"/>
      <c r="AQ5" s="14"/>
      <c r="AR5" s="14"/>
      <c r="AS5" s="14"/>
      <c r="AT5" s="7"/>
      <c r="AU5" s="7"/>
      <c r="AV5" s="7"/>
      <c r="AW5" s="7"/>
    </row>
    <row r="6" spans="1:49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7"/>
      <c r="N6" s="7"/>
      <c r="O6" s="78" t="s">
        <v>62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"/>
      <c r="AV6" s="7"/>
      <c r="AW6" s="7"/>
    </row>
    <row r="7" spans="1:64" ht="18.75">
      <c r="A7" s="15"/>
      <c r="B7" s="15"/>
      <c r="C7" s="15"/>
      <c r="D7" s="15"/>
      <c r="E7" s="15"/>
      <c r="F7" s="15"/>
      <c r="G7" s="15"/>
      <c r="H7" s="79" t="s">
        <v>85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"/>
      <c r="BF7" s="7"/>
      <c r="BG7" s="7"/>
      <c r="BH7" s="7"/>
      <c r="BI7" s="7"/>
      <c r="BJ7" s="7"/>
      <c r="BK7" s="7"/>
      <c r="BL7" s="7"/>
    </row>
    <row r="8" spans="13:64" ht="18.75">
      <c r="M8" s="79" t="s">
        <v>84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1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3:64" ht="18.75">
      <c r="M9" s="7"/>
      <c r="N9" s="80" t="s">
        <v>86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7"/>
      <c r="AX9" s="7" t="s">
        <v>79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5:64" ht="15">
      <c r="O10" s="5"/>
      <c r="AX10" s="7" t="s">
        <v>80</v>
      </c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2" spans="13:64" ht="15">
      <c r="M12" s="18" t="s">
        <v>59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75" t="s">
        <v>60</v>
      </c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13"/>
    </row>
    <row r="13" spans="1:63" ht="30" customHeight="1">
      <c r="A13" s="76" t="s">
        <v>0</v>
      </c>
      <c r="B13" s="66" t="s">
        <v>1</v>
      </c>
      <c r="C13" s="67"/>
      <c r="D13" s="67"/>
      <c r="E13" s="68"/>
      <c r="F13" s="64" t="s">
        <v>12</v>
      </c>
      <c r="G13" s="66" t="s">
        <v>61</v>
      </c>
      <c r="H13" s="67"/>
      <c r="I13" s="68"/>
      <c r="J13" s="64" t="s">
        <v>13</v>
      </c>
      <c r="K13" s="66" t="s">
        <v>2</v>
      </c>
      <c r="L13" s="67"/>
      <c r="M13" s="67"/>
      <c r="N13" s="68"/>
      <c r="O13" s="66" t="s">
        <v>3</v>
      </c>
      <c r="P13" s="67"/>
      <c r="Q13" s="67"/>
      <c r="R13" s="68"/>
      <c r="S13" s="64" t="s">
        <v>14</v>
      </c>
      <c r="T13" s="66" t="s">
        <v>4</v>
      </c>
      <c r="U13" s="67"/>
      <c r="V13" s="68"/>
      <c r="W13" s="64" t="s">
        <v>15</v>
      </c>
      <c r="X13" s="66" t="s">
        <v>5</v>
      </c>
      <c r="Y13" s="67"/>
      <c r="Z13" s="68"/>
      <c r="AA13" s="64" t="s">
        <v>16</v>
      </c>
      <c r="AB13" s="66" t="s">
        <v>6</v>
      </c>
      <c r="AC13" s="67"/>
      <c r="AD13" s="67"/>
      <c r="AE13" s="68"/>
      <c r="AF13" s="64" t="s">
        <v>17</v>
      </c>
      <c r="AG13" s="66" t="s">
        <v>7</v>
      </c>
      <c r="AH13" s="67"/>
      <c r="AI13" s="68"/>
      <c r="AJ13" s="64" t="s">
        <v>18</v>
      </c>
      <c r="AK13" s="66" t="s">
        <v>8</v>
      </c>
      <c r="AL13" s="67"/>
      <c r="AM13" s="67"/>
      <c r="AN13" s="68"/>
      <c r="AO13" s="66" t="s">
        <v>9</v>
      </c>
      <c r="AP13" s="67"/>
      <c r="AQ13" s="67"/>
      <c r="AR13" s="68"/>
      <c r="AS13" s="64" t="s">
        <v>19</v>
      </c>
      <c r="AT13" s="66" t="s">
        <v>10</v>
      </c>
      <c r="AU13" s="67"/>
      <c r="AV13" s="68"/>
      <c r="AW13" s="64" t="s">
        <v>20</v>
      </c>
      <c r="AX13" s="66" t="s">
        <v>11</v>
      </c>
      <c r="AY13" s="67"/>
      <c r="AZ13" s="67"/>
      <c r="BA13" s="68"/>
      <c r="BB13" s="72" t="s">
        <v>0</v>
      </c>
      <c r="BC13" s="62" t="s">
        <v>159</v>
      </c>
      <c r="BD13" s="74"/>
      <c r="BE13" s="64" t="s">
        <v>23</v>
      </c>
      <c r="BF13" s="62" t="s">
        <v>150</v>
      </c>
      <c r="BG13" s="63"/>
      <c r="BH13" s="64" t="s">
        <v>74</v>
      </c>
      <c r="BI13" s="64" t="s">
        <v>154</v>
      </c>
      <c r="BJ13" s="64" t="s">
        <v>24</v>
      </c>
      <c r="BK13" s="69" t="s">
        <v>25</v>
      </c>
    </row>
    <row r="14" spans="1:63" ht="97.5" customHeight="1">
      <c r="A14" s="77"/>
      <c r="B14" s="2" t="s">
        <v>28</v>
      </c>
      <c r="C14" s="2" t="s">
        <v>30</v>
      </c>
      <c r="D14" s="2" t="s">
        <v>31</v>
      </c>
      <c r="E14" s="2" t="s">
        <v>32</v>
      </c>
      <c r="F14" s="65"/>
      <c r="G14" s="2" t="s">
        <v>33</v>
      </c>
      <c r="H14" s="2" t="s">
        <v>34</v>
      </c>
      <c r="I14" s="2" t="s">
        <v>35</v>
      </c>
      <c r="J14" s="65"/>
      <c r="K14" s="2" t="s">
        <v>36</v>
      </c>
      <c r="L14" s="2" t="s">
        <v>37</v>
      </c>
      <c r="M14" s="2" t="s">
        <v>38</v>
      </c>
      <c r="N14" s="2" t="s">
        <v>39</v>
      </c>
      <c r="O14" s="2" t="s">
        <v>27</v>
      </c>
      <c r="P14" s="2" t="s">
        <v>29</v>
      </c>
      <c r="Q14" s="2" t="s">
        <v>31</v>
      </c>
      <c r="R14" s="2" t="s">
        <v>32</v>
      </c>
      <c r="S14" s="65"/>
      <c r="T14" s="2" t="s">
        <v>40</v>
      </c>
      <c r="U14" s="2" t="s">
        <v>41</v>
      </c>
      <c r="V14" s="2" t="s">
        <v>42</v>
      </c>
      <c r="W14" s="65"/>
      <c r="X14" s="2" t="s">
        <v>43</v>
      </c>
      <c r="Y14" s="2" t="s">
        <v>44</v>
      </c>
      <c r="Z14" s="2" t="s">
        <v>45</v>
      </c>
      <c r="AA14" s="65"/>
      <c r="AB14" s="2" t="s">
        <v>43</v>
      </c>
      <c r="AC14" s="2" t="s">
        <v>44</v>
      </c>
      <c r="AD14" s="2" t="s">
        <v>45</v>
      </c>
      <c r="AE14" s="2" t="s">
        <v>46</v>
      </c>
      <c r="AF14" s="65"/>
      <c r="AG14" s="2" t="s">
        <v>33</v>
      </c>
      <c r="AH14" s="2" t="s">
        <v>34</v>
      </c>
      <c r="AI14" s="2" t="s">
        <v>35</v>
      </c>
      <c r="AJ14" s="65"/>
      <c r="AK14" s="2" t="s">
        <v>47</v>
      </c>
      <c r="AL14" s="2" t="s">
        <v>48</v>
      </c>
      <c r="AM14" s="2" t="s">
        <v>49</v>
      </c>
      <c r="AN14" s="2" t="s">
        <v>50</v>
      </c>
      <c r="AO14" s="2" t="s">
        <v>27</v>
      </c>
      <c r="AP14" s="2" t="s">
        <v>29</v>
      </c>
      <c r="AQ14" s="2" t="s">
        <v>31</v>
      </c>
      <c r="AR14" s="2" t="s">
        <v>32</v>
      </c>
      <c r="AS14" s="65"/>
      <c r="AT14" s="2" t="s">
        <v>33</v>
      </c>
      <c r="AU14" s="2" t="s">
        <v>34</v>
      </c>
      <c r="AV14" s="2" t="s">
        <v>35</v>
      </c>
      <c r="AW14" s="65"/>
      <c r="AX14" s="2" t="s">
        <v>36</v>
      </c>
      <c r="AY14" s="2" t="s">
        <v>37</v>
      </c>
      <c r="AZ14" s="2" t="s">
        <v>38</v>
      </c>
      <c r="BA14" s="2" t="s">
        <v>51</v>
      </c>
      <c r="BB14" s="73"/>
      <c r="BC14" s="20" t="s">
        <v>21</v>
      </c>
      <c r="BD14" s="21" t="s">
        <v>22</v>
      </c>
      <c r="BE14" s="65"/>
      <c r="BF14" s="20" t="s">
        <v>148</v>
      </c>
      <c r="BG14" s="20" t="s">
        <v>149</v>
      </c>
      <c r="BH14" s="65"/>
      <c r="BI14" s="65"/>
      <c r="BJ14" s="65"/>
      <c r="BK14" s="70"/>
    </row>
    <row r="15" spans="1:63" ht="13.5" customHeight="1">
      <c r="A15" s="22" t="s">
        <v>53</v>
      </c>
      <c r="B15" s="23"/>
      <c r="C15" s="23"/>
      <c r="D15" s="23"/>
      <c r="E15" s="23"/>
      <c r="F15" s="23"/>
      <c r="G15" s="23"/>
      <c r="H15" s="23">
        <v>12</v>
      </c>
      <c r="I15" s="23"/>
      <c r="J15" s="24"/>
      <c r="K15" s="23"/>
      <c r="L15" s="23"/>
      <c r="M15" s="17"/>
      <c r="N15" s="23" t="s">
        <v>147</v>
      </c>
      <c r="O15" s="23" t="s">
        <v>54</v>
      </c>
      <c r="P15" s="23" t="s">
        <v>54</v>
      </c>
      <c r="Q15" s="23" t="s">
        <v>54</v>
      </c>
      <c r="R15" s="23" t="s">
        <v>55</v>
      </c>
      <c r="S15" s="23" t="s">
        <v>56</v>
      </c>
      <c r="T15" s="23" t="s">
        <v>56</v>
      </c>
      <c r="U15" s="23"/>
      <c r="V15" s="23"/>
      <c r="W15" s="23"/>
      <c r="X15" s="17">
        <v>8</v>
      </c>
      <c r="Y15" s="23"/>
      <c r="Z15" s="23"/>
      <c r="AA15" s="23"/>
      <c r="AB15" s="23"/>
      <c r="AC15" s="23" t="s">
        <v>153</v>
      </c>
      <c r="AD15" s="23" t="s">
        <v>146</v>
      </c>
      <c r="AE15" s="23" t="s">
        <v>146</v>
      </c>
      <c r="AF15" s="23" t="s">
        <v>146</v>
      </c>
      <c r="AG15" s="23" t="s">
        <v>146</v>
      </c>
      <c r="AH15" s="23" t="s">
        <v>146</v>
      </c>
      <c r="AI15" s="23" t="s">
        <v>146</v>
      </c>
      <c r="AJ15" s="23" t="s">
        <v>145</v>
      </c>
      <c r="AK15" s="23" t="s">
        <v>145</v>
      </c>
      <c r="AL15" s="23" t="s">
        <v>145</v>
      </c>
      <c r="AM15" s="23" t="s">
        <v>145</v>
      </c>
      <c r="AN15" s="23" t="s">
        <v>145</v>
      </c>
      <c r="AO15" s="23" t="s">
        <v>145</v>
      </c>
      <c r="AP15" s="23" t="s">
        <v>55</v>
      </c>
      <c r="AQ15" s="23" t="s">
        <v>73</v>
      </c>
      <c r="AR15" s="23" t="s">
        <v>73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4">
        <v>1</v>
      </c>
      <c r="BC15" s="4">
        <v>20</v>
      </c>
      <c r="BD15" s="4">
        <f>BC15*36</f>
        <v>720</v>
      </c>
      <c r="BE15" s="4">
        <v>2</v>
      </c>
      <c r="BF15" s="4">
        <v>4</v>
      </c>
      <c r="BG15" s="4">
        <v>12</v>
      </c>
      <c r="BH15" s="4">
        <v>2</v>
      </c>
      <c r="BI15" s="4">
        <v>1</v>
      </c>
      <c r="BJ15" s="4">
        <v>2</v>
      </c>
      <c r="BK15" s="25">
        <f>BJ15+BH15+BG15+BF15+BC15+BE15+BI15</f>
        <v>43</v>
      </c>
    </row>
    <row r="16" spans="1:64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71"/>
      <c r="BC16" s="71"/>
      <c r="BD16" s="27"/>
      <c r="BE16" s="27"/>
      <c r="BF16" s="27"/>
      <c r="BG16" s="27"/>
      <c r="BH16" s="27"/>
      <c r="BI16" s="27"/>
      <c r="BJ16" s="27"/>
      <c r="BK16" s="27"/>
      <c r="BL16" s="28"/>
    </row>
    <row r="17" spans="4:63" ht="12.75">
      <c r="D17" s="3"/>
      <c r="E17" s="8"/>
      <c r="F17" s="7"/>
      <c r="G17" s="7" t="s">
        <v>26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12" t="s">
        <v>55</v>
      </c>
      <c r="T17" s="7"/>
      <c r="U17" s="60" t="s">
        <v>69</v>
      </c>
      <c r="V17" s="60"/>
      <c r="W17" s="60"/>
      <c r="X17" s="60"/>
      <c r="Y17" s="60"/>
      <c r="Z17" s="60"/>
      <c r="AA17" s="60"/>
      <c r="AB17" s="60"/>
      <c r="AC17" s="60"/>
      <c r="AD17" s="60"/>
      <c r="AE17" s="7"/>
      <c r="AF17" s="7" t="s">
        <v>57</v>
      </c>
      <c r="AG17" s="7"/>
      <c r="AH17" s="11" t="s">
        <v>54</v>
      </c>
      <c r="AI17" s="7"/>
      <c r="AJ17" s="7" t="s">
        <v>72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0"/>
      <c r="AV17" s="11" t="s">
        <v>73</v>
      </c>
      <c r="AW17" s="7"/>
      <c r="AX17" s="61" t="s">
        <v>75</v>
      </c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7"/>
    </row>
    <row r="18" spans="4:63" ht="12.75">
      <c r="D18" s="3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7"/>
      <c r="AF18" s="7"/>
      <c r="AG18" s="10"/>
      <c r="AH18" s="10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0"/>
      <c r="AV18" s="10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5:63" ht="12.75">
      <c r="E19" s="2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30"/>
      <c r="AH19" s="29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5:53" ht="12.75">
      <c r="E20" s="11" t="s">
        <v>147</v>
      </c>
      <c r="F20" s="7"/>
      <c r="G20" s="7" t="s">
        <v>155</v>
      </c>
      <c r="H20" s="7"/>
      <c r="I20" s="7"/>
      <c r="J20" s="7"/>
      <c r="K20" s="7"/>
      <c r="L20" s="7"/>
      <c r="M20" s="7"/>
      <c r="S20" s="11" t="s">
        <v>146</v>
      </c>
      <c r="T20" s="7"/>
      <c r="U20" s="7" t="s">
        <v>156</v>
      </c>
      <c r="V20" s="7"/>
      <c r="W20" s="7"/>
      <c r="X20" s="7"/>
      <c r="Y20" s="7"/>
      <c r="Z20" s="7"/>
      <c r="AA20" s="7"/>
      <c r="AG20" s="11" t="s">
        <v>145</v>
      </c>
      <c r="AH20" s="7"/>
      <c r="AI20" s="7" t="s">
        <v>157</v>
      </c>
      <c r="AJ20" s="7"/>
      <c r="AK20" s="7"/>
      <c r="AL20" s="7"/>
      <c r="AM20" s="7"/>
      <c r="AN20" s="7"/>
      <c r="AO20" s="7"/>
      <c r="AS20" s="28"/>
      <c r="AT20" s="28"/>
      <c r="AV20" s="12" t="s">
        <v>56</v>
      </c>
      <c r="AW20" s="7"/>
      <c r="AX20" s="7" t="s">
        <v>52</v>
      </c>
      <c r="AY20" s="7"/>
      <c r="AZ20" s="7"/>
      <c r="BA20" s="7"/>
    </row>
    <row r="21" ht="18">
      <c r="O21" s="1"/>
    </row>
    <row r="22" spans="5:10" ht="12.75">
      <c r="E22" s="12" t="s">
        <v>153</v>
      </c>
      <c r="F22" s="7"/>
      <c r="G22" s="7" t="s">
        <v>158</v>
      </c>
      <c r="H22" s="7"/>
      <c r="I22" s="7"/>
      <c r="J22" s="7"/>
    </row>
  </sheetData>
  <sheetProtection/>
  <mergeCells count="42">
    <mergeCell ref="A1:Q3"/>
    <mergeCell ref="T1:AT3"/>
    <mergeCell ref="AW1:BJ3"/>
    <mergeCell ref="O4:AV4"/>
    <mergeCell ref="K13:N13"/>
    <mergeCell ref="O13:R13"/>
    <mergeCell ref="AO13:AR13"/>
    <mergeCell ref="AS13:AS14"/>
    <mergeCell ref="O6:AT6"/>
    <mergeCell ref="M8:AS8"/>
    <mergeCell ref="N9:AS9"/>
    <mergeCell ref="H7:BD7"/>
    <mergeCell ref="S13:S14"/>
    <mergeCell ref="T13:V13"/>
    <mergeCell ref="W13:W14"/>
    <mergeCell ref="X13:Z13"/>
    <mergeCell ref="AR12:BK12"/>
    <mergeCell ref="A13:A14"/>
    <mergeCell ref="B13:E13"/>
    <mergeCell ref="F13:F14"/>
    <mergeCell ref="G13:I13"/>
    <mergeCell ref="J13:J14"/>
    <mergeCell ref="AB13:AE13"/>
    <mergeCell ref="BK13:BK14"/>
    <mergeCell ref="BB16:BC16"/>
    <mergeCell ref="AT13:AV13"/>
    <mergeCell ref="AW13:AW14"/>
    <mergeCell ref="AX13:BA13"/>
    <mergeCell ref="BB13:BB14"/>
    <mergeCell ref="BC13:BD13"/>
    <mergeCell ref="BE13:BE14"/>
    <mergeCell ref="BI13:BI14"/>
    <mergeCell ref="U17:AD18"/>
    <mergeCell ref="AX17:BJ17"/>
    <mergeCell ref="BF13:BG13"/>
    <mergeCell ref="BH13:BH14"/>
    <mergeCell ref="BJ13:BJ14"/>
    <mergeCell ref="AF13:AF14"/>
    <mergeCell ref="AG13:AI13"/>
    <mergeCell ref="AJ13:AJ14"/>
    <mergeCell ref="AK13:AN13"/>
    <mergeCell ref="AA13:AA1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&amp;L&amp;"Times New Roman,обычный"&amp;8Ф ККАТ 703-01-08 Раб. уч. план  Издание первое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22">
      <selection activeCell="B37" sqref="B37"/>
    </sheetView>
  </sheetViews>
  <sheetFormatPr defaultColWidth="9.00390625" defaultRowHeight="12.75"/>
  <cols>
    <col min="1" max="1" width="9.375" style="59" customWidth="1"/>
    <col min="2" max="2" width="51.25390625" style="59" customWidth="1"/>
    <col min="3" max="6" width="10.00390625" style="59" customWidth="1"/>
    <col min="7" max="7" width="9.875" style="59" customWidth="1"/>
    <col min="8" max="8" width="10.00390625" style="59" customWidth="1"/>
    <col min="9" max="9" width="10.125" style="59" customWidth="1"/>
    <col min="10" max="10" width="10.00390625" style="59" customWidth="1"/>
    <col min="11" max="11" width="6.75390625" style="59" customWidth="1"/>
    <col min="12" max="12" width="7.00390625" style="59" customWidth="1"/>
    <col min="13" max="13" width="7.25390625" style="59" customWidth="1"/>
    <col min="14" max="14" width="6.75390625" style="59" customWidth="1"/>
  </cols>
  <sheetData>
    <row r="1" spans="1:14" ht="18" customHeight="1">
      <c r="A1" s="31"/>
      <c r="B1" s="31"/>
      <c r="C1" s="87" t="s">
        <v>76</v>
      </c>
      <c r="D1" s="87"/>
      <c r="E1" s="87"/>
      <c r="F1" s="87"/>
      <c r="G1" s="87"/>
      <c r="H1" s="87"/>
      <c r="I1" s="31"/>
      <c r="J1" s="31"/>
      <c r="K1" s="31"/>
      <c r="L1" s="31"/>
      <c r="M1" s="31"/>
      <c r="N1" s="31"/>
    </row>
    <row r="2" spans="1:14" ht="9.75" customHeight="1">
      <c r="A2" s="31"/>
      <c r="B2" s="31"/>
      <c r="C2" s="32"/>
      <c r="D2" s="32"/>
      <c r="E2" s="32"/>
      <c r="F2" s="32"/>
      <c r="G2" s="32"/>
      <c r="H2" s="32"/>
      <c r="I2" s="31"/>
      <c r="J2" s="31"/>
      <c r="K2" s="31"/>
      <c r="L2" s="31"/>
      <c r="M2" s="31"/>
      <c r="N2" s="31"/>
    </row>
    <row r="3" spans="1:14" s="36" customFormat="1" ht="24" customHeight="1">
      <c r="A3" s="86" t="s">
        <v>64</v>
      </c>
      <c r="B3" s="86" t="s">
        <v>87</v>
      </c>
      <c r="C3" s="88" t="s">
        <v>65</v>
      </c>
      <c r="D3" s="89"/>
      <c r="E3" s="33"/>
      <c r="F3" s="86" t="s">
        <v>88</v>
      </c>
      <c r="G3" s="86"/>
      <c r="H3" s="86"/>
      <c r="I3" s="88" t="s">
        <v>89</v>
      </c>
      <c r="J3" s="89"/>
      <c r="K3" s="34"/>
      <c r="L3" s="34"/>
      <c r="M3" s="35"/>
      <c r="N3" s="35"/>
    </row>
    <row r="4" spans="1:10" s="36" customFormat="1" ht="12.75">
      <c r="A4" s="86"/>
      <c r="B4" s="86"/>
      <c r="C4" s="90" t="s">
        <v>78</v>
      </c>
      <c r="D4" s="90" t="s">
        <v>77</v>
      </c>
      <c r="E4" s="90" t="s">
        <v>90</v>
      </c>
      <c r="F4" s="90" t="s">
        <v>66</v>
      </c>
      <c r="G4" s="86" t="s">
        <v>67</v>
      </c>
      <c r="H4" s="86"/>
      <c r="I4" s="86" t="s">
        <v>81</v>
      </c>
      <c r="J4" s="86"/>
    </row>
    <row r="5" spans="1:10" s="36" customFormat="1" ht="66" customHeight="1">
      <c r="A5" s="86"/>
      <c r="B5" s="86"/>
      <c r="C5" s="90"/>
      <c r="D5" s="90"/>
      <c r="E5" s="90"/>
      <c r="F5" s="90"/>
      <c r="G5" s="37" t="s">
        <v>68</v>
      </c>
      <c r="H5" s="37" t="s">
        <v>91</v>
      </c>
      <c r="I5" s="33" t="s">
        <v>151</v>
      </c>
      <c r="J5" s="33" t="s">
        <v>152</v>
      </c>
    </row>
    <row r="6" spans="1:10" s="41" customFormat="1" ht="19.5" customHeight="1">
      <c r="A6" s="38" t="s">
        <v>92</v>
      </c>
      <c r="B6" s="39" t="s">
        <v>93</v>
      </c>
      <c r="C6" s="40"/>
      <c r="D6" s="40"/>
      <c r="E6" s="40"/>
      <c r="F6" s="40"/>
      <c r="G6" s="40"/>
      <c r="H6" s="40"/>
      <c r="I6" s="40"/>
      <c r="J6" s="40"/>
    </row>
    <row r="7" spans="1:10" s="41" customFormat="1" ht="12.75">
      <c r="A7" s="33" t="s">
        <v>94</v>
      </c>
      <c r="B7" s="42" t="s">
        <v>95</v>
      </c>
      <c r="C7" s="43"/>
      <c r="D7" s="43">
        <v>1</v>
      </c>
      <c r="E7" s="43">
        <v>1</v>
      </c>
      <c r="F7" s="43">
        <v>84</v>
      </c>
      <c r="G7" s="43">
        <v>84</v>
      </c>
      <c r="H7" s="43"/>
      <c r="I7" s="43">
        <v>84</v>
      </c>
      <c r="J7" s="43"/>
    </row>
    <row r="8" spans="1:10" s="41" customFormat="1" ht="12.75">
      <c r="A8" s="33" t="s">
        <v>96</v>
      </c>
      <c r="B8" s="42" t="s">
        <v>97</v>
      </c>
      <c r="C8" s="43"/>
      <c r="D8" s="44">
        <v>1</v>
      </c>
      <c r="E8" s="33" t="s">
        <v>143</v>
      </c>
      <c r="F8" s="44">
        <v>72</v>
      </c>
      <c r="G8" s="44">
        <v>72</v>
      </c>
      <c r="H8" s="44"/>
      <c r="I8" s="44"/>
      <c r="J8" s="44">
        <v>72</v>
      </c>
    </row>
    <row r="9" spans="1:10" s="41" customFormat="1" ht="12.75">
      <c r="A9" s="33" t="s">
        <v>98</v>
      </c>
      <c r="B9" s="42" t="s">
        <v>99</v>
      </c>
      <c r="C9" s="43">
        <v>1</v>
      </c>
      <c r="D9" s="44"/>
      <c r="E9" s="33" t="s">
        <v>143</v>
      </c>
      <c r="F9" s="44">
        <v>84</v>
      </c>
      <c r="G9" s="44">
        <v>84</v>
      </c>
      <c r="H9" s="44"/>
      <c r="I9" s="44">
        <v>84</v>
      </c>
      <c r="J9" s="44"/>
    </row>
    <row r="10" spans="1:10" s="41" customFormat="1" ht="12.75">
      <c r="A10" s="33"/>
      <c r="B10" s="45" t="s">
        <v>100</v>
      </c>
      <c r="C10" s="46">
        <v>1</v>
      </c>
      <c r="D10" s="46">
        <v>2</v>
      </c>
      <c r="E10" s="46">
        <f aca="true" t="shared" si="0" ref="E10:J10">E7+E8+E9</f>
        <v>3</v>
      </c>
      <c r="F10" s="46">
        <f t="shared" si="0"/>
        <v>240</v>
      </c>
      <c r="G10" s="46">
        <f t="shared" si="0"/>
        <v>240</v>
      </c>
      <c r="H10" s="46">
        <f t="shared" si="0"/>
        <v>0</v>
      </c>
      <c r="I10" s="46">
        <f t="shared" si="0"/>
        <v>168</v>
      </c>
      <c r="J10" s="46">
        <f t="shared" si="0"/>
        <v>72</v>
      </c>
    </row>
    <row r="11" spans="1:10" s="41" customFormat="1" ht="12.75">
      <c r="A11" s="38" t="s">
        <v>101</v>
      </c>
      <c r="B11" s="39" t="s">
        <v>102</v>
      </c>
      <c r="C11" s="38"/>
      <c r="D11" s="40"/>
      <c r="E11" s="38"/>
      <c r="F11" s="40"/>
      <c r="G11" s="40"/>
      <c r="H11" s="40"/>
      <c r="I11" s="40"/>
      <c r="J11" s="40"/>
    </row>
    <row r="12" spans="1:10" s="41" customFormat="1" ht="12.75">
      <c r="A12" s="33" t="s">
        <v>103</v>
      </c>
      <c r="B12" s="42" t="s">
        <v>125</v>
      </c>
      <c r="C12" s="33"/>
      <c r="D12" s="44">
        <v>1</v>
      </c>
      <c r="E12" s="33" t="s">
        <v>143</v>
      </c>
      <c r="F12" s="44">
        <v>42</v>
      </c>
      <c r="G12" s="44">
        <v>42</v>
      </c>
      <c r="H12" s="44"/>
      <c r="I12" s="44">
        <v>42</v>
      </c>
      <c r="J12" s="44"/>
    </row>
    <row r="13" spans="1:10" s="41" customFormat="1" ht="12.75">
      <c r="A13" s="33" t="s">
        <v>104</v>
      </c>
      <c r="B13" s="42" t="s">
        <v>105</v>
      </c>
      <c r="C13" s="33"/>
      <c r="D13" s="44">
        <v>1</v>
      </c>
      <c r="E13" s="44">
        <v>1</v>
      </c>
      <c r="F13" s="44">
        <v>42</v>
      </c>
      <c r="G13" s="44">
        <v>42</v>
      </c>
      <c r="H13" s="44"/>
      <c r="I13" s="44">
        <v>42</v>
      </c>
      <c r="J13" s="44"/>
    </row>
    <row r="14" spans="1:10" s="41" customFormat="1" ht="12.75">
      <c r="A14" s="33" t="s">
        <v>106</v>
      </c>
      <c r="B14" s="42" t="s">
        <v>109</v>
      </c>
      <c r="C14" s="33"/>
      <c r="D14" s="44">
        <v>1</v>
      </c>
      <c r="E14" s="44">
        <v>1</v>
      </c>
      <c r="F14" s="44">
        <v>32</v>
      </c>
      <c r="G14" s="44">
        <v>32</v>
      </c>
      <c r="H14" s="44"/>
      <c r="I14" s="44"/>
      <c r="J14" s="44">
        <v>32</v>
      </c>
    </row>
    <row r="15" spans="1:10" s="41" customFormat="1" ht="12.75">
      <c r="A15" s="33" t="s">
        <v>108</v>
      </c>
      <c r="B15" s="42" t="s">
        <v>112</v>
      </c>
      <c r="C15" s="33"/>
      <c r="D15" s="44">
        <v>2</v>
      </c>
      <c r="E15" s="33" t="s">
        <v>143</v>
      </c>
      <c r="F15" s="44">
        <v>32</v>
      </c>
      <c r="G15" s="44">
        <v>32</v>
      </c>
      <c r="H15" s="44"/>
      <c r="I15" s="44"/>
      <c r="J15" s="44">
        <v>32</v>
      </c>
    </row>
    <row r="16" spans="1:10" s="41" customFormat="1" ht="12.75">
      <c r="A16" s="33" t="s">
        <v>110</v>
      </c>
      <c r="B16" s="42" t="s">
        <v>126</v>
      </c>
      <c r="C16" s="33" t="s">
        <v>143</v>
      </c>
      <c r="D16" s="44"/>
      <c r="E16" s="33" t="s">
        <v>143</v>
      </c>
      <c r="F16" s="44">
        <v>42</v>
      </c>
      <c r="G16" s="44">
        <v>42</v>
      </c>
      <c r="H16" s="44"/>
      <c r="I16" s="44">
        <v>42</v>
      </c>
      <c r="J16" s="44"/>
    </row>
    <row r="17" spans="1:10" s="41" customFormat="1" ht="12.75">
      <c r="A17" s="33" t="s">
        <v>111</v>
      </c>
      <c r="B17" s="42" t="s">
        <v>107</v>
      </c>
      <c r="C17" s="33"/>
      <c r="D17" s="44">
        <v>1</v>
      </c>
      <c r="E17" s="33" t="s">
        <v>143</v>
      </c>
      <c r="F17" s="44">
        <v>42</v>
      </c>
      <c r="G17" s="44">
        <v>42</v>
      </c>
      <c r="H17" s="44"/>
      <c r="I17" s="44">
        <v>42</v>
      </c>
      <c r="J17" s="44"/>
    </row>
    <row r="18" spans="1:10" s="41" customFormat="1" ht="12.75">
      <c r="A18" s="38"/>
      <c r="B18" s="45" t="s">
        <v>100</v>
      </c>
      <c r="C18" s="40">
        <v>1</v>
      </c>
      <c r="D18" s="40">
        <v>5</v>
      </c>
      <c r="E18" s="38">
        <f aca="true" t="shared" si="1" ref="E18:J18">E12+E13+E14+E15+E16+E17</f>
        <v>6</v>
      </c>
      <c r="F18" s="38">
        <f t="shared" si="1"/>
        <v>232</v>
      </c>
      <c r="G18" s="38">
        <f t="shared" si="1"/>
        <v>232</v>
      </c>
      <c r="H18" s="38">
        <f t="shared" si="1"/>
        <v>0</v>
      </c>
      <c r="I18" s="38">
        <f t="shared" si="1"/>
        <v>168</v>
      </c>
      <c r="J18" s="38">
        <f t="shared" si="1"/>
        <v>64</v>
      </c>
    </row>
    <row r="19" spans="1:10" s="41" customFormat="1" ht="12.75">
      <c r="A19" s="38" t="s">
        <v>113</v>
      </c>
      <c r="B19" s="39" t="s">
        <v>114</v>
      </c>
      <c r="C19" s="40"/>
      <c r="D19" s="40"/>
      <c r="E19" s="40"/>
      <c r="F19" s="40"/>
      <c r="G19" s="40"/>
      <c r="H19" s="40"/>
      <c r="I19" s="40"/>
      <c r="J19" s="40"/>
    </row>
    <row r="20" spans="1:10" s="41" customFormat="1" ht="12.75">
      <c r="A20" s="33" t="s">
        <v>115</v>
      </c>
      <c r="B20" s="42" t="s">
        <v>127</v>
      </c>
      <c r="C20" s="44"/>
      <c r="D20" s="33" t="s">
        <v>144</v>
      </c>
      <c r="E20" s="44">
        <v>1</v>
      </c>
      <c r="F20" s="44">
        <v>60</v>
      </c>
      <c r="G20" s="44">
        <v>60</v>
      </c>
      <c r="H20" s="44">
        <v>20</v>
      </c>
      <c r="I20" s="44">
        <v>60</v>
      </c>
      <c r="J20" s="44"/>
    </row>
    <row r="21" spans="1:10" s="41" customFormat="1" ht="12.75">
      <c r="A21" s="33" t="s">
        <v>116</v>
      </c>
      <c r="B21" s="42" t="s">
        <v>128</v>
      </c>
      <c r="C21" s="44">
        <v>2</v>
      </c>
      <c r="D21" s="33"/>
      <c r="E21" s="44">
        <v>1</v>
      </c>
      <c r="F21" s="44">
        <v>108</v>
      </c>
      <c r="G21" s="44">
        <v>108</v>
      </c>
      <c r="H21" s="44">
        <v>20</v>
      </c>
      <c r="I21" s="44">
        <v>36</v>
      </c>
      <c r="J21" s="44">
        <v>72</v>
      </c>
    </row>
    <row r="22" spans="1:10" s="41" customFormat="1" ht="12.75">
      <c r="A22" s="33"/>
      <c r="B22" s="45" t="s">
        <v>100</v>
      </c>
      <c r="C22" s="40">
        <v>1</v>
      </c>
      <c r="D22" s="40">
        <v>1</v>
      </c>
      <c r="E22" s="40">
        <f aca="true" t="shared" si="2" ref="E22:J22">E20+E21</f>
        <v>2</v>
      </c>
      <c r="F22" s="40">
        <f t="shared" si="2"/>
        <v>168</v>
      </c>
      <c r="G22" s="40">
        <f t="shared" si="2"/>
        <v>168</v>
      </c>
      <c r="H22" s="40">
        <f t="shared" si="2"/>
        <v>40</v>
      </c>
      <c r="I22" s="40">
        <f t="shared" si="2"/>
        <v>96</v>
      </c>
      <c r="J22" s="40">
        <f t="shared" si="2"/>
        <v>72</v>
      </c>
    </row>
    <row r="23" spans="1:10" s="41" customFormat="1" ht="25.5">
      <c r="A23" s="38" t="s">
        <v>117</v>
      </c>
      <c r="B23" s="42" t="s">
        <v>160</v>
      </c>
      <c r="C23" s="40"/>
      <c r="D23" s="40">
        <v>2</v>
      </c>
      <c r="E23" s="40">
        <v>1</v>
      </c>
      <c r="F23" s="40">
        <v>80</v>
      </c>
      <c r="G23" s="40">
        <v>80</v>
      </c>
      <c r="H23" s="40"/>
      <c r="I23" s="40"/>
      <c r="J23" s="40">
        <v>80</v>
      </c>
    </row>
    <row r="24" spans="1:10" s="36" customFormat="1" ht="12.75">
      <c r="A24" s="33"/>
      <c r="B24" s="45" t="s">
        <v>118</v>
      </c>
      <c r="C24" s="46">
        <v>3</v>
      </c>
      <c r="D24" s="46">
        <v>10</v>
      </c>
      <c r="E24" s="46">
        <f aca="true" t="shared" si="3" ref="E24:J24">E10+E18+E22+E23</f>
        <v>12</v>
      </c>
      <c r="F24" s="46">
        <f t="shared" si="3"/>
        <v>720</v>
      </c>
      <c r="G24" s="46">
        <f t="shared" si="3"/>
        <v>720</v>
      </c>
      <c r="H24" s="46">
        <f t="shared" si="3"/>
        <v>40</v>
      </c>
      <c r="I24" s="46">
        <f t="shared" si="3"/>
        <v>432</v>
      </c>
      <c r="J24" s="46">
        <f t="shared" si="3"/>
        <v>288</v>
      </c>
    </row>
    <row r="25" spans="1:12" s="41" customFormat="1" ht="12.75">
      <c r="A25" s="38" t="s">
        <v>130</v>
      </c>
      <c r="B25" s="39" t="s">
        <v>129</v>
      </c>
      <c r="C25" s="38"/>
      <c r="D25" s="38"/>
      <c r="E25" s="38"/>
      <c r="F25" s="40"/>
      <c r="G25" s="40"/>
      <c r="H25" s="40"/>
      <c r="I25" s="38"/>
      <c r="J25" s="40"/>
      <c r="K25" s="47"/>
      <c r="L25" s="47"/>
    </row>
    <row r="26" spans="1:12" s="41" customFormat="1" ht="12.75">
      <c r="A26" s="33" t="s">
        <v>131</v>
      </c>
      <c r="B26" s="48" t="s">
        <v>135</v>
      </c>
      <c r="C26" s="53"/>
      <c r="D26" s="53"/>
      <c r="E26" s="53"/>
      <c r="F26" s="49">
        <f>I26+J26</f>
        <v>108</v>
      </c>
      <c r="G26" s="50"/>
      <c r="H26" s="50"/>
      <c r="I26" s="49" t="s">
        <v>140</v>
      </c>
      <c r="J26" s="50"/>
      <c r="K26" s="47"/>
      <c r="L26" s="47"/>
    </row>
    <row r="27" spans="1:12" s="41" customFormat="1" ht="12.75">
      <c r="A27" s="33" t="s">
        <v>132</v>
      </c>
      <c r="B27" s="48" t="s">
        <v>136</v>
      </c>
      <c r="C27" s="53"/>
      <c r="D27" s="53"/>
      <c r="E27" s="53"/>
      <c r="F27" s="49">
        <f>I27+J27</f>
        <v>36</v>
      </c>
      <c r="G27" s="50"/>
      <c r="H27" s="50"/>
      <c r="I27" s="49" t="s">
        <v>141</v>
      </c>
      <c r="J27" s="50"/>
      <c r="K27" s="47"/>
      <c r="L27" s="47"/>
    </row>
    <row r="28" spans="1:12" s="41" customFormat="1" ht="12.75">
      <c r="A28" s="33" t="s">
        <v>133</v>
      </c>
      <c r="B28" s="48" t="s">
        <v>137</v>
      </c>
      <c r="C28" s="53"/>
      <c r="D28" s="53"/>
      <c r="E28" s="53"/>
      <c r="F28" s="49">
        <f>I28+J28</f>
        <v>216</v>
      </c>
      <c r="G28" s="50"/>
      <c r="H28" s="50"/>
      <c r="I28" s="49"/>
      <c r="J28" s="50">
        <v>216</v>
      </c>
      <c r="K28" s="47"/>
      <c r="L28" s="47"/>
    </row>
    <row r="29" spans="1:12" s="41" customFormat="1" ht="12.75">
      <c r="A29" s="33" t="s">
        <v>134</v>
      </c>
      <c r="B29" s="48" t="s">
        <v>138</v>
      </c>
      <c r="C29" s="49"/>
      <c r="D29" s="49"/>
      <c r="E29" s="49"/>
      <c r="F29" s="49">
        <f>I29+J29</f>
        <v>216</v>
      </c>
      <c r="G29" s="50"/>
      <c r="H29" s="50"/>
      <c r="I29" s="50"/>
      <c r="J29" s="50">
        <v>216</v>
      </c>
      <c r="K29" s="47"/>
      <c r="L29" s="47"/>
    </row>
    <row r="30" spans="1:12" s="41" customFormat="1" ht="12.75">
      <c r="A30" s="33"/>
      <c r="B30" s="52" t="s">
        <v>119</v>
      </c>
      <c r="C30" s="53"/>
      <c r="D30" s="53"/>
      <c r="E30" s="53"/>
      <c r="F30" s="51">
        <f>F29+F28+F27+F26</f>
        <v>576</v>
      </c>
      <c r="G30" s="50"/>
      <c r="H30" s="50"/>
      <c r="I30" s="53">
        <f>I26+I27+I28+I29</f>
        <v>144</v>
      </c>
      <c r="J30" s="53">
        <f>J26+J27+J28+J29</f>
        <v>432</v>
      </c>
      <c r="K30" s="47"/>
      <c r="L30" s="47"/>
    </row>
    <row r="31" spans="1:12" s="36" customFormat="1" ht="12.75">
      <c r="A31" s="38" t="s">
        <v>120</v>
      </c>
      <c r="B31" s="39" t="s">
        <v>69</v>
      </c>
      <c r="C31" s="49"/>
      <c r="D31" s="49"/>
      <c r="E31" s="49"/>
      <c r="F31" s="51">
        <v>72</v>
      </c>
      <c r="G31" s="49"/>
      <c r="H31" s="49"/>
      <c r="I31" s="49"/>
      <c r="J31" s="49" t="s">
        <v>139</v>
      </c>
      <c r="K31" s="41"/>
      <c r="L31" s="41"/>
    </row>
    <row r="32" spans="1:12" s="36" customFormat="1" ht="12.75">
      <c r="A32" s="38" t="s">
        <v>121</v>
      </c>
      <c r="B32" s="39" t="s">
        <v>122</v>
      </c>
      <c r="C32" s="49"/>
      <c r="D32" s="49"/>
      <c r="E32" s="49"/>
      <c r="F32" s="51">
        <v>72</v>
      </c>
      <c r="G32" s="49"/>
      <c r="H32" s="49"/>
      <c r="I32" s="49"/>
      <c r="J32" s="50">
        <v>72</v>
      </c>
      <c r="K32" s="41"/>
      <c r="L32" s="41"/>
    </row>
    <row r="33" spans="1:10" s="36" customFormat="1" ht="14.25" customHeight="1">
      <c r="A33" s="33"/>
      <c r="B33" s="54" t="s">
        <v>123</v>
      </c>
      <c r="C33" s="38"/>
      <c r="D33" s="38"/>
      <c r="E33" s="38"/>
      <c r="F33" s="46">
        <f>F32+F31+F30+F24</f>
        <v>1440</v>
      </c>
      <c r="G33" s="38"/>
      <c r="H33" s="38"/>
      <c r="I33" s="38">
        <f>I24+I30+I31+I32</f>
        <v>576</v>
      </c>
      <c r="J33" s="38">
        <f>J24+J30+J31+J32</f>
        <v>864</v>
      </c>
    </row>
    <row r="34" spans="1:10" s="36" customFormat="1" ht="12.75">
      <c r="A34" s="33"/>
      <c r="B34" s="39" t="s">
        <v>124</v>
      </c>
      <c r="C34" s="38"/>
      <c r="D34" s="38"/>
      <c r="E34" s="38"/>
      <c r="F34" s="40">
        <v>100</v>
      </c>
      <c r="G34" s="33"/>
      <c r="H34" s="33"/>
      <c r="I34" s="33" t="s">
        <v>161</v>
      </c>
      <c r="J34" s="33" t="s">
        <v>162</v>
      </c>
    </row>
    <row r="35" spans="1:10" s="36" customFormat="1" ht="12.75">
      <c r="A35" s="33"/>
      <c r="B35" s="39" t="s">
        <v>70</v>
      </c>
      <c r="C35" s="38"/>
      <c r="D35" s="38"/>
      <c r="E35" s="38"/>
      <c r="F35" s="40">
        <v>100</v>
      </c>
      <c r="G35" s="33"/>
      <c r="H35" s="33"/>
      <c r="I35" s="33" t="s">
        <v>163</v>
      </c>
      <c r="J35" s="33" t="s">
        <v>164</v>
      </c>
    </row>
    <row r="36" spans="1:10" s="36" customFormat="1" ht="12.75">
      <c r="A36" s="33"/>
      <c r="B36" s="39" t="s">
        <v>71</v>
      </c>
      <c r="C36" s="33"/>
      <c r="D36" s="33"/>
      <c r="E36" s="33"/>
      <c r="F36" s="40">
        <v>1640</v>
      </c>
      <c r="G36" s="33"/>
      <c r="H36" s="33"/>
      <c r="I36" s="33"/>
      <c r="J36" s="33"/>
    </row>
    <row r="37" spans="1:10" s="36" customFormat="1" ht="25.5">
      <c r="A37" s="33"/>
      <c r="B37" s="42" t="s">
        <v>165</v>
      </c>
      <c r="C37" s="55"/>
      <c r="D37" s="55"/>
      <c r="E37" s="55"/>
      <c r="F37" s="55"/>
      <c r="G37" s="55"/>
      <c r="H37" s="55"/>
      <c r="I37" s="55"/>
      <c r="J37" s="55"/>
    </row>
    <row r="38" spans="1:10" s="36" customFormat="1" ht="12.75">
      <c r="A38" s="55"/>
      <c r="B38" s="56"/>
      <c r="C38" s="55"/>
      <c r="D38" s="55"/>
      <c r="E38" s="55"/>
      <c r="F38" s="55"/>
      <c r="G38" s="55"/>
      <c r="H38" s="55"/>
      <c r="I38" s="55"/>
      <c r="J38" s="55"/>
    </row>
    <row r="39" spans="1:10" s="36" customFormat="1" ht="12.75">
      <c r="A39" s="55"/>
      <c r="B39" s="56"/>
      <c r="C39" s="55"/>
      <c r="D39" s="55"/>
      <c r="E39" s="55"/>
      <c r="F39" s="55"/>
      <c r="G39" s="55"/>
      <c r="H39" s="55"/>
      <c r="I39" s="55"/>
      <c r="J39" s="55"/>
    </row>
    <row r="40" spans="1:14" s="58" customFormat="1" ht="12.75">
      <c r="A40" s="57"/>
      <c r="B40" s="85" t="s">
        <v>142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7"/>
      <c r="N40" s="57"/>
    </row>
    <row r="41" spans="1:14" s="58" customFormat="1" ht="12.75">
      <c r="A41" s="5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57"/>
      <c r="N41" s="57"/>
    </row>
    <row r="42" spans="1:14" s="58" customFormat="1" ht="12.75">
      <c r="A42" s="5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57"/>
      <c r="N42" s="57"/>
    </row>
    <row r="43" spans="1:14" s="58" customFormat="1" ht="12.75">
      <c r="A43" s="5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57"/>
      <c r="N43" s="57"/>
    </row>
    <row r="44" spans="1:14" s="58" customFormat="1" ht="12.75">
      <c r="A44" s="5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57"/>
      <c r="N44" s="57"/>
    </row>
    <row r="45" spans="1:14" s="58" customFormat="1" ht="12.75">
      <c r="A45" s="5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57"/>
      <c r="N45" s="57"/>
    </row>
    <row r="46" spans="1:14" s="58" customFormat="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 s="58" customFormat="1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s="58" customFormat="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s="58" customFormat="1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6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</row>
    <row r="52" spans="2:14" ht="12.7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</sheetData>
  <sheetProtection/>
  <mergeCells count="13">
    <mergeCell ref="A3:A5"/>
    <mergeCell ref="B3:B5"/>
    <mergeCell ref="C3:D3"/>
    <mergeCell ref="F3:H3"/>
    <mergeCell ref="C4:C5"/>
    <mergeCell ref="D4:D5"/>
    <mergeCell ref="B40:L45"/>
    <mergeCell ref="I4:J4"/>
    <mergeCell ref="C1:H1"/>
    <mergeCell ref="I3:J3"/>
    <mergeCell ref="E4:E5"/>
    <mergeCell ref="F4:F5"/>
    <mergeCell ref="G4:H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&amp;L&amp;"Times New Roman,обычный"&amp;8Ф ККАТ 703-01-08 Раб. уч. план Издание первое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ѓ®«®ўзҐ­Є® Ћ.Џ.</dc:creator>
  <cp:keywords/>
  <dc:description/>
  <cp:lastModifiedBy>Искаков Фуат Маратович</cp:lastModifiedBy>
  <cp:lastPrinted>2019-09-06T06:45:58Z</cp:lastPrinted>
  <dcterms:created xsi:type="dcterms:W3CDTF">2000-08-01T10:22:13Z</dcterms:created>
  <dcterms:modified xsi:type="dcterms:W3CDTF">2019-09-06T06:46:00Z</dcterms:modified>
  <cp:category/>
  <cp:version/>
  <cp:contentType/>
  <cp:contentStatus/>
</cp:coreProperties>
</file>